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812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<sst xmlns="http://schemas.openxmlformats.org/spreadsheetml/2006/main" count="225" uniqueCount="157">
  <si>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</si>
  <si>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</si>
  <si>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</si>
  <si>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</si>
  <si>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</si>
  <si>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</si>
  <si>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</si>
  <si>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</si>
  <si>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</si>
  <si>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</si>
  <si>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</si>
  <si>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</si>
  <si>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</si>
  <si>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</si>
  <si>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</si>
  <si>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</si>
  <si>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</si>
  <si>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</si>
  <si>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</si>
  <si>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</si>
  <si>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</si>
  <si>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</si>
  <si>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</si>
  <si>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</si>
  <si>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</si>
  <si>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</si>
  <si>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</si>
  <si>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</si>
  <si>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</si>
  <si>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</si>
  <si>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</si>
  <si>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</si>
  <si>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</si>
  <si>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</si>
  <si>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</si>
  <si>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</si>
  <si>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</si>
  <si>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</si>
  <si>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</si>
  <si>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</si>
  <si>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</si>
  <si>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</si>
  <si>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</si>
  <si>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</si>
  <si>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</si>
  <si>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</si>
  <si>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</si>
  <si>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</si>
  <si>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</si>
  <si>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</si>
  <si>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</si>
  <si>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</si>
  <si>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</si>
  <si>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</si>
  <si>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</si>
  <si>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</si>
  <si>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</si>
  <si>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</si>
  <si>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</si>
  <si>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</si>
  <si>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</si>
  <si>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</si>
  <si>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</si>
  <si>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</si>
  <si>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</si>
  <si>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</si>
  <si>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</si>
  <si>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</si>
  <si>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</si>
  <si>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</si>
  <si>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</si>
  <si>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</si>
  <si>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</si>
  <si>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</si>
  <si>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>注：1.如此表无数据，则以空表形式公开，请不要删除此表；</t>
  </si>
  <si>
    <t>因公出国(境)费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</si>
  <si>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</si>
  <si>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</si>
  <si>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</si>
  <si>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</si>
  <si>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</si>
  <si>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</si>
  <si>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01</t>
  </si>
  <si>
    <t>02</t>
  </si>
  <si>
    <t>03</t>
  </si>
  <si>
    <t>部门预算经济分类</t>
  </si>
  <si>
    <t>合计</t>
  </si>
  <si>
    <t>科目编码</t>
  </si>
  <si>
    <t>科目名称</t>
  </si>
  <si>
    <t>人员经费</t>
  </si>
  <si>
    <t>公用经费</t>
  </si>
  <si>
    <t>说明：本部门2019年没有使用政府性基金安排的支出，故本表无数据。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</si>
  <si>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</si>
  <si>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</si>
  <si>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</si>
  <si>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表一</t>
  </si>
  <si>
    <t>单位：万元</t>
  </si>
  <si>
    <t>表二</t>
  </si>
  <si>
    <t>表三</t>
  </si>
  <si>
    <t>表四</t>
  </si>
  <si>
    <t>表五</t>
  </si>
  <si>
    <t>表六</t>
  </si>
  <si>
    <t>表七</t>
  </si>
  <si>
    <t>表八</t>
  </si>
  <si>
    <t xml:space="preserve">       2.如此表为空表，请说明原因。</t>
  </si>
  <si>
    <t>2019年预算数</t>
  </si>
  <si>
    <t>（八）社会保障和就业支出</t>
  </si>
  <si>
    <t>（九）卫生健康支出</t>
  </si>
  <si>
    <t>社会保障和就业支出</t>
  </si>
  <si>
    <t>机关事业单位基本养老保险缴费支出</t>
  </si>
  <si>
    <t>机关事业单位职业年金缴费支出</t>
  </si>
  <si>
    <t>医疗卫生与计划生育支出</t>
  </si>
  <si>
    <t>公立医院</t>
  </si>
  <si>
    <t>综合医院</t>
  </si>
  <si>
    <r>
      <t>5</t>
    </r>
    <r>
      <rPr>
        <sz val="11"/>
        <color indexed="8"/>
        <rFont val="宋体"/>
        <family val="0"/>
      </rPr>
      <t>05</t>
    </r>
  </si>
  <si>
    <t>对事业单位经常性补助</t>
  </si>
  <si>
    <t>工资福利支出</t>
  </si>
  <si>
    <t>工资福利支出</t>
  </si>
  <si>
    <t>01</t>
  </si>
  <si>
    <t>基本工资</t>
  </si>
  <si>
    <t>津贴补贴</t>
  </si>
  <si>
    <t>奖金</t>
  </si>
  <si>
    <t>08</t>
  </si>
  <si>
    <t>机关事业单位基本养老保险缴费</t>
  </si>
  <si>
    <t>09</t>
  </si>
  <si>
    <t>职业年金缴费</t>
  </si>
  <si>
    <t>住房公积金</t>
  </si>
  <si>
    <t>99</t>
  </si>
  <si>
    <t>其他工资福利支出</t>
  </si>
  <si>
    <t>商品和服务支出</t>
  </si>
  <si>
    <t>07</t>
  </si>
  <si>
    <t>邮电费</t>
  </si>
  <si>
    <t>08</t>
  </si>
  <si>
    <t>取暖费</t>
  </si>
  <si>
    <t>工会经费</t>
  </si>
  <si>
    <t>其他商品和服务支出</t>
  </si>
  <si>
    <t>对个人和家庭的补助</t>
  </si>
  <si>
    <t>05</t>
  </si>
  <si>
    <t>生活补助</t>
  </si>
  <si>
    <t>其他对个人和家庭的补助</t>
  </si>
  <si>
    <t>10</t>
  </si>
  <si>
    <t>12</t>
  </si>
  <si>
    <t>职工基本医疗保险缴费</t>
  </si>
  <si>
    <t>其他社会保障缴费</t>
  </si>
  <si>
    <t>02</t>
  </si>
  <si>
    <r>
      <t>0</t>
    </r>
    <r>
      <rPr>
        <sz val="11"/>
        <color indexed="8"/>
        <rFont val="宋体"/>
        <family val="0"/>
      </rPr>
      <t>1</t>
    </r>
  </si>
  <si>
    <r>
      <t>9</t>
    </r>
    <r>
      <rPr>
        <sz val="11"/>
        <color indexed="8"/>
        <rFont val="宋体"/>
        <family val="0"/>
      </rPr>
      <t>9</t>
    </r>
  </si>
  <si>
    <t>社会福利和救助</t>
  </si>
  <si>
    <t>合计</t>
  </si>
  <si>
    <t>八、社会保障和就业支出</t>
  </si>
  <si>
    <t>九、卫生健康支出</t>
  </si>
  <si>
    <t>医疗卫生与计划生育支出</t>
  </si>
  <si>
    <t>公立医院</t>
  </si>
  <si>
    <t>综合医院</t>
  </si>
  <si>
    <t>说明：本单位2019年无一般公共预算“三公”经费，故本表无数据。</t>
  </si>
  <si>
    <t xml:space="preserve">    2.如此表为空表，请说明原因。</t>
  </si>
  <si>
    <t>说明：本部门2019年无政府性基金安排的支出，故本表无数据。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</si>
</sst>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6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5" xfId="0" applyNumberFormat="1" applyBorder="1" applyAlignment="1">
      <alignment vertical="center"/>
    </xf>
    <xf numFmtId="49" fontId="48" fillId="0" borderId="15" xfId="0" applyNumberFormat="1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49" fontId="0" fillId="0" borderId="14" xfId="0" applyNumberFormat="1" applyBorder="1" applyAlignment="1">
      <alignment vertical="center"/>
    </xf>
    <xf numFmtId="49" fontId="48" fillId="0" borderId="14" xfId="0" applyNumberFormat="1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6" xfId="0" applyFont="1" applyFill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1.28125" style="0" customWidth="1"/>
    <col min="6" max="6" width="22.140625" style="0" customWidth="1"/>
  </cols>
  <sheetData>
    <row r="1" spans="1:6" ht="38.25" customHeight="1">
      <c r="A1" s="77" t="s">
        <v>0</v>
      </c>
      <c r="B1" s="77"/>
      <c r="C1" s="77"/>
      <c r="D1" s="77"/>
      <c r="E1" s="77"/>
      <c r="F1" s="77"/>
    </row>
    <row r="2" spans="1:6" ht="14.25" thickBot="1">
      <c r="A2" s="76" t="s">
        <v>95</v>
      </c>
      <c r="B2" s="76"/>
      <c r="C2" s="11"/>
      <c r="D2" s="11"/>
      <c r="E2" s="75" t="s">
        <v>66</v>
      </c>
      <c r="F2" s="75"/>
    </row>
    <row r="3" spans="1:6" ht="29.25" customHeight="1">
      <c r="A3" s="72" t="s">
        <v>1</v>
      </c>
      <c r="B3" s="73"/>
      <c r="C3" s="72" t="s">
        <v>2</v>
      </c>
      <c r="D3" s="74"/>
      <c r="E3" s="74"/>
      <c r="F3" s="73"/>
    </row>
    <row r="4" spans="1:6" ht="24.75" customHeight="1">
      <c r="A4" s="22" t="s">
        <v>3</v>
      </c>
      <c r="B4" s="22" t="s">
        <v>4</v>
      </c>
      <c r="C4" s="22" t="s">
        <v>3</v>
      </c>
      <c r="D4" s="22" t="s">
        <v>5</v>
      </c>
      <c r="E4" s="23" t="s">
        <v>6</v>
      </c>
      <c r="F4" s="23" t="s">
        <v>7</v>
      </c>
    </row>
    <row r="5" spans="1:6" ht="33.75" customHeight="1">
      <c r="A5" s="31" t="s">
        <v>8</v>
      </c>
      <c r="B5" s="48">
        <v>5483.68</v>
      </c>
      <c r="C5" s="8" t="s">
        <v>9</v>
      </c>
      <c r="D5" s="48">
        <v>6243.75</v>
      </c>
      <c r="E5" s="48">
        <v>6243.75</v>
      </c>
      <c r="F5" s="8"/>
    </row>
    <row r="6" spans="1:6" ht="33.75" customHeight="1">
      <c r="A6" s="13" t="s">
        <v>10</v>
      </c>
      <c r="B6" s="14">
        <v>5483.68</v>
      </c>
      <c r="C6" s="13" t="s">
        <v>11</v>
      </c>
      <c r="D6" s="8"/>
      <c r="E6" s="8"/>
      <c r="F6" s="8"/>
    </row>
    <row r="7" spans="1:6" ht="33.75" customHeight="1">
      <c r="A7" s="13" t="s">
        <v>12</v>
      </c>
      <c r="B7" s="14"/>
      <c r="C7" s="13" t="s">
        <v>13</v>
      </c>
      <c r="D7" s="8"/>
      <c r="E7" s="8"/>
      <c r="F7" s="8"/>
    </row>
    <row r="8" spans="1:6" ht="33.75" customHeight="1">
      <c r="A8" s="13"/>
      <c r="B8" s="14"/>
      <c r="C8" s="13" t="s">
        <v>14</v>
      </c>
      <c r="D8" s="8"/>
      <c r="E8" s="8"/>
      <c r="F8" s="8"/>
    </row>
    <row r="9" spans="1:6" ht="33.75" customHeight="1">
      <c r="A9" s="13" t="s">
        <v>15</v>
      </c>
      <c r="B9" s="14"/>
      <c r="C9" s="13" t="s">
        <v>16</v>
      </c>
      <c r="D9" s="8"/>
      <c r="E9" s="8"/>
      <c r="F9" s="8"/>
    </row>
    <row r="10" spans="1:6" ht="33.75" customHeight="1">
      <c r="A10" s="13" t="s">
        <v>10</v>
      </c>
      <c r="B10" s="14">
        <v>760.07</v>
      </c>
      <c r="C10" s="13" t="s">
        <v>17</v>
      </c>
      <c r="D10" s="8"/>
      <c r="E10" s="8"/>
      <c r="F10" s="8"/>
    </row>
    <row r="11" spans="1:6" ht="33.75" customHeight="1">
      <c r="A11" s="13" t="s">
        <v>12</v>
      </c>
      <c r="B11" s="14"/>
      <c r="C11" s="43" t="s">
        <v>106</v>
      </c>
      <c r="D11" s="48">
        <v>567.49</v>
      </c>
      <c r="E11" s="48">
        <v>567.49</v>
      </c>
      <c r="F11" s="8"/>
    </row>
    <row r="12" spans="1:6" ht="33.75" customHeight="1">
      <c r="A12" s="14"/>
      <c r="B12" s="14"/>
      <c r="C12" s="43" t="s">
        <v>107</v>
      </c>
      <c r="D12" s="48">
        <f>4916.19+760.07</f>
        <v>5676.259999999999</v>
      </c>
      <c r="E12" s="48">
        <f>4916.19+760.07</f>
        <v>5676.259999999999</v>
      </c>
      <c r="F12" s="8"/>
    </row>
    <row r="13" spans="1:6" ht="33.75" customHeight="1">
      <c r="A13" s="14"/>
      <c r="B13" s="14"/>
      <c r="C13" s="14" t="s">
        <v>18</v>
      </c>
      <c r="D13" s="48"/>
      <c r="E13" s="48"/>
      <c r="F13" s="8"/>
    </row>
    <row r="14" spans="1:6" ht="33.75" customHeight="1">
      <c r="A14" s="14"/>
      <c r="B14" s="14"/>
      <c r="C14" s="14"/>
      <c r="D14" s="48"/>
      <c r="E14" s="48"/>
      <c r="F14" s="8"/>
    </row>
    <row r="15" spans="1:6" ht="33.75" customHeight="1">
      <c r="A15" s="14" t="s">
        <v>19</v>
      </c>
      <c r="B15" s="14">
        <f>SUM(B6:B14)</f>
        <v>6243.75</v>
      </c>
      <c r="C15" s="14" t="s">
        <v>20</v>
      </c>
      <c r="D15" s="48">
        <f>SUM(D11:D14)</f>
        <v>6243.749999999999</v>
      </c>
      <c r="E15" s="48">
        <f>SUM(E11:E14)</f>
        <v>6243.749999999999</v>
      </c>
      <c r="F15" s="8"/>
    </row>
    <row r="16" ht="22.5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1" t="s">
        <v>28</v>
      </c>
      <c r="B1" s="81"/>
      <c r="C1" s="81"/>
      <c r="D1" s="81"/>
      <c r="E1" s="81"/>
      <c r="F1" s="81"/>
    </row>
    <row r="2" spans="1:6" ht="16.5" customHeight="1">
      <c r="A2" s="32" t="s">
        <v>97</v>
      </c>
      <c r="B2" s="33"/>
      <c r="C2" s="33"/>
      <c r="D2" s="33"/>
      <c r="E2" s="33"/>
      <c r="F2" s="34" t="s">
        <v>96</v>
      </c>
    </row>
    <row r="3" spans="1:6" ht="45" customHeight="1">
      <c r="A3" s="78" t="s">
        <v>21</v>
      </c>
      <c r="B3" s="78"/>
      <c r="C3" s="78" t="s">
        <v>105</v>
      </c>
      <c r="D3" s="78"/>
      <c r="E3" s="78"/>
      <c r="F3" s="78" t="s">
        <v>22</v>
      </c>
    </row>
    <row r="4" spans="1:6" ht="45" customHeight="1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78"/>
    </row>
    <row r="5" spans="1:6" ht="45" customHeight="1">
      <c r="A5" s="44">
        <v>208</v>
      </c>
      <c r="B5" s="45" t="s">
        <v>108</v>
      </c>
      <c r="C5" s="38">
        <v>567.49</v>
      </c>
      <c r="D5" s="8">
        <v>567.49</v>
      </c>
      <c r="E5" s="8"/>
      <c r="F5" s="8"/>
    </row>
    <row r="6" spans="1:6" ht="45" customHeight="1">
      <c r="A6" s="44">
        <v>2080505</v>
      </c>
      <c r="B6" s="45" t="s">
        <v>109</v>
      </c>
      <c r="C6" s="38">
        <v>405.44</v>
      </c>
      <c r="D6" s="8">
        <v>405.44</v>
      </c>
      <c r="E6" s="8"/>
      <c r="F6" s="8"/>
    </row>
    <row r="7" spans="1:6" ht="45" customHeight="1">
      <c r="A7" s="44">
        <v>2080506</v>
      </c>
      <c r="B7" s="45" t="s">
        <v>110</v>
      </c>
      <c r="C7" s="38">
        <v>162.05</v>
      </c>
      <c r="D7" s="8">
        <v>162.05</v>
      </c>
      <c r="E7" s="8"/>
      <c r="F7" s="8"/>
    </row>
    <row r="8" spans="1:6" ht="45" customHeight="1">
      <c r="A8" s="45">
        <v>210</v>
      </c>
      <c r="B8" s="45" t="s">
        <v>111</v>
      </c>
      <c r="C8" s="8">
        <f>D8+E8</f>
        <v>4916.1900000000005</v>
      </c>
      <c r="D8" s="8">
        <v>3014.19</v>
      </c>
      <c r="E8" s="8">
        <v>1902</v>
      </c>
      <c r="F8" s="8"/>
    </row>
    <row r="9" spans="1:6" ht="45" customHeight="1">
      <c r="A9" s="45">
        <v>21002</v>
      </c>
      <c r="B9" s="45" t="s">
        <v>112</v>
      </c>
      <c r="C9" s="38">
        <f>D9+E9</f>
        <v>4916.1900000000005</v>
      </c>
      <c r="D9" s="8">
        <v>3014.19</v>
      </c>
      <c r="E9" s="8">
        <v>1902</v>
      </c>
      <c r="F9" s="8"/>
    </row>
    <row r="10" spans="1:6" ht="45" customHeight="1">
      <c r="A10" s="45">
        <v>2100201</v>
      </c>
      <c r="B10" s="45" t="s">
        <v>113</v>
      </c>
      <c r="C10" s="38">
        <f>D10+E10</f>
        <v>4916.1900000000005</v>
      </c>
      <c r="D10" s="8">
        <v>3014.19</v>
      </c>
      <c r="E10" s="8">
        <v>1902</v>
      </c>
      <c r="F10" s="8"/>
    </row>
    <row r="11" spans="1:6" ht="45" customHeight="1">
      <c r="A11" s="8" t="s">
        <v>5</v>
      </c>
      <c r="B11" s="8"/>
      <c r="C11" s="8">
        <f>D11+E11</f>
        <v>5483.68</v>
      </c>
      <c r="D11" s="8">
        <f>D5+D10</f>
        <v>3581.6800000000003</v>
      </c>
      <c r="E11" s="8">
        <v>1902</v>
      </c>
      <c r="F11" s="8"/>
    </row>
    <row r="12" spans="1:6" ht="13.5">
      <c r="A12" s="79" t="s">
        <v>78</v>
      </c>
      <c r="B12" s="80"/>
      <c r="C12" s="80"/>
      <c r="D12" s="80"/>
      <c r="E12" s="80"/>
      <c r="F12" s="80"/>
    </row>
  </sheetData>
  <sheetProtection/>
  <mergeCells count="5">
    <mergeCell ref="A3:B3"/>
    <mergeCell ref="C3:E3"/>
    <mergeCell ref="F3:F4"/>
    <mergeCell ref="A12:F12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5">
      <selection activeCell="H24" sqref="H24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3.00390625" style="0" customWidth="1"/>
    <col min="5" max="5" width="7.421875" style="0" customWidth="1"/>
    <col min="6" max="6" width="7.140625" style="0" customWidth="1"/>
    <col min="7" max="7" width="21.57421875" style="0" customWidth="1"/>
    <col min="8" max="8" width="10.28125" style="0" customWidth="1"/>
    <col min="9" max="9" width="9.7109375" style="0" customWidth="1"/>
    <col min="10" max="10" width="7.8515625" style="0" customWidth="1"/>
  </cols>
  <sheetData>
    <row r="1" spans="1:10" ht="42.75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35" t="s">
        <v>98</v>
      </c>
      <c r="B2" s="2"/>
      <c r="I2" s="82" t="s">
        <v>96</v>
      </c>
      <c r="J2" s="83"/>
    </row>
    <row r="3" spans="1:10" ht="33" customHeight="1">
      <c r="A3" s="84" t="s">
        <v>79</v>
      </c>
      <c r="B3" s="84"/>
      <c r="C3" s="84"/>
      <c r="D3" s="84"/>
      <c r="E3" s="84" t="s">
        <v>85</v>
      </c>
      <c r="F3" s="84"/>
      <c r="G3" s="84"/>
      <c r="H3" s="84"/>
      <c r="I3" s="84"/>
      <c r="J3" s="84" t="s">
        <v>22</v>
      </c>
    </row>
    <row r="4" spans="1:10" ht="30.75" customHeight="1">
      <c r="A4" s="84" t="s">
        <v>23</v>
      </c>
      <c r="B4" s="84"/>
      <c r="C4" s="84" t="s">
        <v>88</v>
      </c>
      <c r="D4" s="84" t="s">
        <v>86</v>
      </c>
      <c r="E4" s="84" t="s">
        <v>87</v>
      </c>
      <c r="F4" s="84"/>
      <c r="G4" s="84" t="s">
        <v>88</v>
      </c>
      <c r="H4" s="89" t="s">
        <v>89</v>
      </c>
      <c r="I4" s="84" t="s">
        <v>90</v>
      </c>
      <c r="J4" s="84"/>
    </row>
    <row r="5" spans="1:10" ht="30.75" customHeight="1">
      <c r="A5" s="29" t="s">
        <v>80</v>
      </c>
      <c r="B5" s="30" t="s">
        <v>81</v>
      </c>
      <c r="C5" s="84"/>
      <c r="D5" s="84"/>
      <c r="E5" s="30" t="s">
        <v>80</v>
      </c>
      <c r="F5" s="30" t="s">
        <v>81</v>
      </c>
      <c r="G5" s="84"/>
      <c r="H5" s="90"/>
      <c r="I5" s="84"/>
      <c r="J5" s="30"/>
    </row>
    <row r="6" spans="1:10" ht="27.75" customHeight="1">
      <c r="A6" s="46" t="s">
        <v>114</v>
      </c>
      <c r="B6" s="25"/>
      <c r="C6" s="45" t="s">
        <v>115</v>
      </c>
      <c r="D6" s="24">
        <v>3571.12</v>
      </c>
      <c r="E6" s="47">
        <v>301</v>
      </c>
      <c r="F6" s="48"/>
      <c r="G6" s="48" t="s">
        <v>117</v>
      </c>
      <c r="H6" s="24">
        <v>3335.54</v>
      </c>
      <c r="I6" s="38"/>
      <c r="J6" s="19"/>
    </row>
    <row r="7" spans="1:10" ht="27.75" customHeight="1">
      <c r="A7" s="86"/>
      <c r="B7" s="85" t="s">
        <v>82</v>
      </c>
      <c r="C7" s="78" t="s">
        <v>116</v>
      </c>
      <c r="D7" s="78">
        <v>3335.54</v>
      </c>
      <c r="E7" s="49"/>
      <c r="F7" s="50" t="s">
        <v>118</v>
      </c>
      <c r="G7" s="48" t="s">
        <v>119</v>
      </c>
      <c r="H7" s="24">
        <v>603.99</v>
      </c>
      <c r="I7" s="38"/>
      <c r="J7" s="19"/>
    </row>
    <row r="8" spans="1:10" ht="27.75" customHeight="1">
      <c r="A8" s="86"/>
      <c r="B8" s="85"/>
      <c r="C8" s="78"/>
      <c r="D8" s="78"/>
      <c r="E8" s="51"/>
      <c r="F8" s="50" t="s">
        <v>83</v>
      </c>
      <c r="G8" s="48" t="s">
        <v>120</v>
      </c>
      <c r="H8" s="24">
        <v>1268.15</v>
      </c>
      <c r="I8" s="38"/>
      <c r="J8" s="19"/>
    </row>
    <row r="9" spans="1:10" ht="27.75" customHeight="1">
      <c r="A9" s="86"/>
      <c r="B9" s="85"/>
      <c r="C9" s="78"/>
      <c r="D9" s="78"/>
      <c r="E9" s="52"/>
      <c r="F9" s="50" t="s">
        <v>84</v>
      </c>
      <c r="G9" s="48" t="s">
        <v>121</v>
      </c>
      <c r="H9" s="24">
        <v>155.02</v>
      </c>
      <c r="I9" s="38"/>
      <c r="J9" s="19"/>
    </row>
    <row r="10" spans="1:10" ht="27.75" customHeight="1">
      <c r="A10" s="55"/>
      <c r="B10" s="56"/>
      <c r="C10" s="57"/>
      <c r="D10" s="57"/>
      <c r="E10" s="51"/>
      <c r="F10" s="50" t="s">
        <v>122</v>
      </c>
      <c r="G10" s="48" t="s">
        <v>123</v>
      </c>
      <c r="H10" s="24">
        <v>405.44</v>
      </c>
      <c r="I10" s="38"/>
      <c r="J10" s="19"/>
    </row>
    <row r="11" spans="1:10" ht="27.75" customHeight="1">
      <c r="A11" s="58"/>
      <c r="B11" s="59"/>
      <c r="C11" s="60"/>
      <c r="D11" s="60"/>
      <c r="E11" s="52"/>
      <c r="F11" s="50" t="s">
        <v>124</v>
      </c>
      <c r="G11" s="48" t="s">
        <v>125</v>
      </c>
      <c r="H11" s="24">
        <v>162.05</v>
      </c>
      <c r="I11" s="38"/>
      <c r="J11" s="19"/>
    </row>
    <row r="12" spans="1:10" ht="27.75" customHeight="1">
      <c r="A12" s="40"/>
      <c r="B12" s="39"/>
      <c r="C12" s="38"/>
      <c r="D12" s="38"/>
      <c r="E12" s="52"/>
      <c r="F12" s="50" t="s">
        <v>140</v>
      </c>
      <c r="G12" s="48" t="s">
        <v>142</v>
      </c>
      <c r="H12" s="38">
        <v>162.05</v>
      </c>
      <c r="I12" s="38"/>
      <c r="J12" s="38"/>
    </row>
    <row r="13" spans="1:10" ht="27.75" customHeight="1">
      <c r="A13" s="40"/>
      <c r="B13" s="39"/>
      <c r="C13" s="38"/>
      <c r="D13" s="38"/>
      <c r="E13" s="52"/>
      <c r="F13" s="50" t="s">
        <v>141</v>
      </c>
      <c r="G13" s="48" t="s">
        <v>143</v>
      </c>
      <c r="H13" s="38">
        <v>25.41</v>
      </c>
      <c r="I13" s="38"/>
      <c r="J13" s="38"/>
    </row>
    <row r="14" spans="1:10" ht="27.75" customHeight="1">
      <c r="A14" s="27"/>
      <c r="B14" s="25"/>
      <c r="C14" s="24"/>
      <c r="D14" s="24"/>
      <c r="E14" s="48"/>
      <c r="F14" s="50">
        <v>13</v>
      </c>
      <c r="G14" s="48" t="s">
        <v>126</v>
      </c>
      <c r="H14" s="24">
        <v>261.25</v>
      </c>
      <c r="I14" s="38"/>
      <c r="J14" s="19"/>
    </row>
    <row r="15" spans="1:10" ht="27.75" customHeight="1">
      <c r="A15" s="27"/>
      <c r="B15" s="26"/>
      <c r="C15" s="24"/>
      <c r="D15" s="24"/>
      <c r="E15" s="48"/>
      <c r="F15" s="50" t="s">
        <v>127</v>
      </c>
      <c r="G15" s="48" t="s">
        <v>128</v>
      </c>
      <c r="H15" s="24">
        <v>292.18</v>
      </c>
      <c r="I15" s="38"/>
      <c r="J15" s="19"/>
    </row>
    <row r="16" spans="1:10" ht="27.75" customHeight="1">
      <c r="A16" s="27"/>
      <c r="B16" s="91" t="s">
        <v>144</v>
      </c>
      <c r="C16" s="92" t="s">
        <v>129</v>
      </c>
      <c r="D16" s="78">
        <v>235.58</v>
      </c>
      <c r="E16" s="48">
        <v>302</v>
      </c>
      <c r="F16" s="53"/>
      <c r="G16" s="28" t="s">
        <v>129</v>
      </c>
      <c r="H16" s="38">
        <v>235.58</v>
      </c>
      <c r="I16" s="38"/>
      <c r="J16" s="38"/>
    </row>
    <row r="17" spans="1:10" ht="27.75" customHeight="1">
      <c r="A17" s="4"/>
      <c r="B17" s="91"/>
      <c r="C17" s="92"/>
      <c r="D17" s="78"/>
      <c r="E17" s="87"/>
      <c r="F17" s="54" t="s">
        <v>130</v>
      </c>
      <c r="G17" s="28" t="s">
        <v>131</v>
      </c>
      <c r="H17" s="38">
        <v>41.59</v>
      </c>
      <c r="I17" s="38"/>
      <c r="J17" s="38"/>
    </row>
    <row r="18" spans="1:10" ht="27.75" customHeight="1">
      <c r="A18" s="4"/>
      <c r="B18" s="91"/>
      <c r="C18" s="92"/>
      <c r="D18" s="78"/>
      <c r="E18" s="87"/>
      <c r="F18" s="50" t="s">
        <v>132</v>
      </c>
      <c r="G18" s="48" t="s">
        <v>133</v>
      </c>
      <c r="H18" s="62">
        <v>142.35</v>
      </c>
      <c r="I18" s="4"/>
      <c r="J18" s="4"/>
    </row>
    <row r="19" spans="1:10" ht="27.75" customHeight="1">
      <c r="A19" s="4"/>
      <c r="B19" s="91"/>
      <c r="C19" s="92"/>
      <c r="D19" s="78"/>
      <c r="E19" s="87"/>
      <c r="F19" s="47">
        <v>28</v>
      </c>
      <c r="G19" s="48" t="s">
        <v>134</v>
      </c>
      <c r="H19" s="62">
        <v>47.14</v>
      </c>
      <c r="I19" s="4"/>
      <c r="J19" s="4"/>
    </row>
    <row r="20" spans="1:10" ht="27.75" customHeight="1">
      <c r="A20" s="4"/>
      <c r="B20" s="91"/>
      <c r="C20" s="92"/>
      <c r="D20" s="78"/>
      <c r="E20" s="87"/>
      <c r="F20" s="47">
        <v>99</v>
      </c>
      <c r="G20" s="48" t="s">
        <v>135</v>
      </c>
      <c r="H20" s="62">
        <v>4.5</v>
      </c>
      <c r="I20" s="4"/>
      <c r="J20" s="4"/>
    </row>
    <row r="21" spans="1:10" ht="27.75" customHeight="1">
      <c r="A21" s="4">
        <v>509</v>
      </c>
      <c r="B21" s="4"/>
      <c r="C21" s="48" t="s">
        <v>136</v>
      </c>
      <c r="D21" s="44">
        <v>10.56</v>
      </c>
      <c r="E21" s="43">
        <v>303</v>
      </c>
      <c r="F21" s="47"/>
      <c r="G21" s="48" t="s">
        <v>136</v>
      </c>
      <c r="H21" s="62">
        <v>10.56</v>
      </c>
      <c r="I21" s="4"/>
      <c r="J21" s="4"/>
    </row>
    <row r="22" spans="1:10" ht="27.75" customHeight="1">
      <c r="A22" s="4"/>
      <c r="B22" s="46" t="s">
        <v>145</v>
      </c>
      <c r="C22" s="63" t="s">
        <v>147</v>
      </c>
      <c r="D22" s="44">
        <v>2.16</v>
      </c>
      <c r="E22" s="87"/>
      <c r="F22" s="50" t="s">
        <v>137</v>
      </c>
      <c r="G22" s="48" t="s">
        <v>138</v>
      </c>
      <c r="H22" s="62">
        <v>2.16</v>
      </c>
      <c r="I22" s="4"/>
      <c r="J22" s="4"/>
    </row>
    <row r="23" spans="1:10" ht="27.75" customHeight="1">
      <c r="A23" s="4"/>
      <c r="B23" s="46" t="s">
        <v>146</v>
      </c>
      <c r="C23" s="48" t="s">
        <v>139</v>
      </c>
      <c r="D23" s="44">
        <v>8.4</v>
      </c>
      <c r="E23" s="87"/>
      <c r="F23" s="50" t="s">
        <v>127</v>
      </c>
      <c r="G23" s="48" t="s">
        <v>139</v>
      </c>
      <c r="H23" s="62">
        <v>8.4</v>
      </c>
      <c r="I23" s="4"/>
      <c r="J23" s="4"/>
    </row>
    <row r="24" spans="1:10" ht="27.75" customHeight="1">
      <c r="A24" s="4"/>
      <c r="B24" s="4"/>
      <c r="C24" s="63" t="s">
        <v>148</v>
      </c>
      <c r="D24" s="44">
        <f>3571.12+10.56</f>
        <v>3581.68</v>
      </c>
      <c r="E24" s="4"/>
      <c r="F24" s="4"/>
      <c r="G24" s="64" t="s">
        <v>148</v>
      </c>
      <c r="H24" s="44">
        <f>H6+H16+H21</f>
        <v>3581.68</v>
      </c>
      <c r="I24" s="4"/>
      <c r="J24" s="4"/>
    </row>
  </sheetData>
  <sheetProtection/>
  <mergeCells count="21">
    <mergeCell ref="E22:E23"/>
    <mergeCell ref="B16:B20"/>
    <mergeCell ref="C16:C20"/>
    <mergeCell ref="D16:D20"/>
    <mergeCell ref="E4:F4"/>
    <mergeCell ref="C7:C9"/>
    <mergeCell ref="B7:B9"/>
    <mergeCell ref="A7:A9"/>
    <mergeCell ref="E17:E20"/>
    <mergeCell ref="A1:J1"/>
    <mergeCell ref="H4:H5"/>
    <mergeCell ref="I4:I5"/>
    <mergeCell ref="D4:D5"/>
    <mergeCell ref="D7:D9"/>
    <mergeCell ref="I2:J2"/>
    <mergeCell ref="A4:B4"/>
    <mergeCell ref="A3:D3"/>
    <mergeCell ref="E3:I3"/>
    <mergeCell ref="C4:C5"/>
    <mergeCell ref="J3:J4"/>
    <mergeCell ref="G4:G5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20.25" customHeight="1">
      <c r="A2" s="99" t="s">
        <v>99</v>
      </c>
      <c r="B2" s="99"/>
      <c r="C2" s="10"/>
      <c r="D2" s="10"/>
      <c r="E2" s="10"/>
      <c r="F2" s="10"/>
      <c r="G2" s="15"/>
      <c r="H2" s="17"/>
      <c r="I2" s="17"/>
      <c r="J2" s="17"/>
      <c r="K2" s="17"/>
      <c r="L2" s="17"/>
      <c r="M2" s="10"/>
      <c r="N2" s="10"/>
      <c r="O2" s="10"/>
      <c r="P2" s="10"/>
      <c r="Q2" s="83" t="s">
        <v>67</v>
      </c>
      <c r="R2" s="83"/>
    </row>
    <row r="3" spans="1:18" ht="48.75" customHeight="1">
      <c r="A3" s="94" t="s">
        <v>92</v>
      </c>
      <c r="B3" s="94"/>
      <c r="C3" s="94"/>
      <c r="D3" s="94"/>
      <c r="E3" s="94"/>
      <c r="F3" s="94"/>
      <c r="G3" s="94" t="s">
        <v>93</v>
      </c>
      <c r="H3" s="94"/>
      <c r="I3" s="94"/>
      <c r="J3" s="94"/>
      <c r="K3" s="94"/>
      <c r="L3" s="94"/>
      <c r="M3" s="94" t="s">
        <v>94</v>
      </c>
      <c r="N3" s="94"/>
      <c r="O3" s="94"/>
      <c r="P3" s="94"/>
      <c r="Q3" s="94"/>
      <c r="R3" s="94"/>
    </row>
    <row r="4" spans="1:18" ht="48.75" customHeight="1">
      <c r="A4" s="93" t="s">
        <v>5</v>
      </c>
      <c r="B4" s="100" t="s">
        <v>30</v>
      </c>
      <c r="C4" s="93" t="s">
        <v>31</v>
      </c>
      <c r="D4" s="93"/>
      <c r="E4" s="93"/>
      <c r="F4" s="100" t="s">
        <v>32</v>
      </c>
      <c r="G4" s="93" t="s">
        <v>5</v>
      </c>
      <c r="H4" s="100" t="s">
        <v>75</v>
      </c>
      <c r="I4" s="93" t="s">
        <v>31</v>
      </c>
      <c r="J4" s="93"/>
      <c r="K4" s="93"/>
      <c r="L4" s="100" t="s">
        <v>32</v>
      </c>
      <c r="M4" s="93" t="s">
        <v>5</v>
      </c>
      <c r="N4" s="100" t="s">
        <v>30</v>
      </c>
      <c r="O4" s="93" t="s">
        <v>31</v>
      </c>
      <c r="P4" s="93"/>
      <c r="Q4" s="93"/>
      <c r="R4" s="100" t="s">
        <v>32</v>
      </c>
    </row>
    <row r="5" spans="1:18" ht="52.5" customHeight="1">
      <c r="A5" s="93"/>
      <c r="B5" s="100"/>
      <c r="C5" s="5" t="s">
        <v>25</v>
      </c>
      <c r="D5" s="5" t="s">
        <v>33</v>
      </c>
      <c r="E5" s="5" t="s">
        <v>34</v>
      </c>
      <c r="F5" s="100"/>
      <c r="G5" s="93"/>
      <c r="H5" s="100"/>
      <c r="I5" s="18" t="s">
        <v>25</v>
      </c>
      <c r="J5" s="18" t="s">
        <v>33</v>
      </c>
      <c r="K5" s="18" t="s">
        <v>34</v>
      </c>
      <c r="L5" s="100"/>
      <c r="M5" s="93"/>
      <c r="N5" s="100"/>
      <c r="O5" s="5" t="s">
        <v>25</v>
      </c>
      <c r="P5" s="5" t="s">
        <v>33</v>
      </c>
      <c r="Q5" s="5" t="s">
        <v>34</v>
      </c>
      <c r="R5" s="100"/>
    </row>
    <row r="6" spans="1:18" ht="43.5" customHeight="1">
      <c r="A6" s="42">
        <v>0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</row>
    <row r="7" spans="1:18" ht="43.5" customHeight="1">
      <c r="A7" s="95" t="s">
        <v>154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18" ht="43.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3.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43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2" ht="20.25">
      <c r="A11" s="16" t="s">
        <v>74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0.25">
      <c r="A12" s="98" t="s">
        <v>155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</sheetData>
  <sheetProtection/>
  <mergeCells count="21">
    <mergeCell ref="R4:R5"/>
    <mergeCell ref="G12:L12"/>
    <mergeCell ref="A2:B2"/>
    <mergeCell ref="A12:F12"/>
    <mergeCell ref="M4:M5"/>
    <mergeCell ref="N4:N5"/>
    <mergeCell ref="A1:R1"/>
    <mergeCell ref="B4:B5"/>
    <mergeCell ref="C4:E4"/>
    <mergeCell ref="F4:F5"/>
    <mergeCell ref="G3:L3"/>
    <mergeCell ref="O4:Q4"/>
    <mergeCell ref="Q2:R2"/>
    <mergeCell ref="A3:F3"/>
    <mergeCell ref="M3:R3"/>
    <mergeCell ref="A4:A5"/>
    <mergeCell ref="A7:R10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A6" sqref="A6:F1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1" t="s">
        <v>35</v>
      </c>
      <c r="B1" s="101"/>
      <c r="C1" s="101"/>
      <c r="D1" s="101"/>
      <c r="E1" s="101"/>
      <c r="F1" s="101"/>
    </row>
    <row r="2" spans="1:6" ht="21" customHeight="1">
      <c r="A2" s="36" t="s">
        <v>100</v>
      </c>
      <c r="E2" s="83" t="s">
        <v>68</v>
      </c>
      <c r="F2" s="83"/>
    </row>
    <row r="3" spans="1:6" ht="40.5" customHeight="1">
      <c r="A3" s="108" t="s">
        <v>23</v>
      </c>
      <c r="B3" s="108" t="s">
        <v>36</v>
      </c>
      <c r="C3" s="108" t="s">
        <v>37</v>
      </c>
      <c r="D3" s="108" t="s">
        <v>38</v>
      </c>
      <c r="E3" s="108"/>
      <c r="F3" s="108"/>
    </row>
    <row r="4" spans="1:6" ht="31.5" customHeight="1">
      <c r="A4" s="108"/>
      <c r="B4" s="108"/>
      <c r="C4" s="108"/>
      <c r="D4" s="20" t="s">
        <v>5</v>
      </c>
      <c r="E4" s="20" t="s">
        <v>26</v>
      </c>
      <c r="F4" s="20" t="s">
        <v>27</v>
      </c>
    </row>
    <row r="5" spans="1:6" ht="27" customHeight="1">
      <c r="A5" s="3"/>
      <c r="B5" s="3"/>
      <c r="C5" s="3"/>
      <c r="D5" s="65">
        <v>0</v>
      </c>
      <c r="E5" s="65">
        <v>0</v>
      </c>
      <c r="F5" s="65">
        <v>0</v>
      </c>
    </row>
    <row r="6" spans="1:6" ht="27" customHeight="1">
      <c r="A6" s="102" t="s">
        <v>156</v>
      </c>
      <c r="B6" s="95"/>
      <c r="C6" s="95"/>
      <c r="D6" s="95"/>
      <c r="E6" s="95"/>
      <c r="F6" s="103"/>
    </row>
    <row r="7" spans="1:6" ht="27" customHeight="1">
      <c r="A7" s="104"/>
      <c r="B7" s="96"/>
      <c r="C7" s="96"/>
      <c r="D7" s="96"/>
      <c r="E7" s="96"/>
      <c r="F7" s="105"/>
    </row>
    <row r="8" spans="1:6" ht="27" customHeight="1">
      <c r="A8" s="104"/>
      <c r="B8" s="96"/>
      <c r="C8" s="96"/>
      <c r="D8" s="96"/>
      <c r="E8" s="96"/>
      <c r="F8" s="105"/>
    </row>
    <row r="9" spans="1:6" ht="27" customHeight="1">
      <c r="A9" s="104"/>
      <c r="B9" s="96"/>
      <c r="C9" s="96"/>
      <c r="D9" s="96"/>
      <c r="E9" s="96"/>
      <c r="F9" s="105"/>
    </row>
    <row r="10" spans="1:6" ht="27" customHeight="1">
      <c r="A10" s="106"/>
      <c r="B10" s="97"/>
      <c r="C10" s="97"/>
      <c r="D10" s="97"/>
      <c r="E10" s="97"/>
      <c r="F10" s="107"/>
    </row>
    <row r="11" spans="1:6" ht="27" customHeight="1">
      <c r="A11" s="93" t="s">
        <v>5</v>
      </c>
      <c r="B11" s="93"/>
      <c r="C11" s="3"/>
      <c r="D11" s="3"/>
      <c r="E11" s="3"/>
      <c r="F11" s="3"/>
    </row>
    <row r="12" spans="1:6" ht="27" customHeight="1">
      <c r="A12" s="95" t="s">
        <v>91</v>
      </c>
      <c r="B12" s="95"/>
      <c r="C12" s="95"/>
      <c r="D12" s="95"/>
      <c r="E12" s="95"/>
      <c r="F12" s="95"/>
    </row>
    <row r="13" spans="1:6" ht="20.25">
      <c r="A13" s="98" t="s">
        <v>73</v>
      </c>
      <c r="B13" s="98"/>
      <c r="C13" s="98"/>
      <c r="D13" s="98"/>
      <c r="E13" s="98"/>
      <c r="F13" s="98"/>
    </row>
    <row r="14" spans="1:6" ht="20.25">
      <c r="A14" s="98" t="s">
        <v>76</v>
      </c>
      <c r="B14" s="98"/>
      <c r="C14" s="98"/>
      <c r="D14" s="98"/>
      <c r="E14" s="98"/>
      <c r="F14" s="98"/>
    </row>
  </sheetData>
  <sheetProtection/>
  <mergeCells count="11">
    <mergeCell ref="D3:F3"/>
    <mergeCell ref="A12:F12"/>
    <mergeCell ref="A6:F10"/>
    <mergeCell ref="A1:F1"/>
    <mergeCell ref="A13:F13"/>
    <mergeCell ref="A14:F14"/>
    <mergeCell ref="A11:B11"/>
    <mergeCell ref="E2:F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1" t="s">
        <v>77</v>
      </c>
      <c r="B1" s="101"/>
      <c r="C1" s="101"/>
      <c r="D1" s="101"/>
    </row>
    <row r="2" spans="1:4" ht="21" customHeight="1">
      <c r="A2" s="36" t="s">
        <v>101</v>
      </c>
      <c r="D2" s="21" t="s">
        <v>69</v>
      </c>
    </row>
    <row r="3" spans="1:4" ht="27.75" customHeight="1">
      <c r="A3" s="84" t="s">
        <v>1</v>
      </c>
      <c r="B3" s="84"/>
      <c r="C3" s="84" t="s">
        <v>2</v>
      </c>
      <c r="D3" s="84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9" t="s">
        <v>39</v>
      </c>
      <c r="B5" s="8">
        <v>5483.68</v>
      </c>
      <c r="C5" s="9" t="s">
        <v>40</v>
      </c>
      <c r="D5" s="8"/>
    </row>
    <row r="6" spans="1:4" ht="27.75" customHeight="1">
      <c r="A6" s="9" t="s">
        <v>41</v>
      </c>
      <c r="B6" s="8"/>
      <c r="C6" s="9" t="s">
        <v>42</v>
      </c>
      <c r="D6" s="8"/>
    </row>
    <row r="7" spans="1:4" ht="27.75" customHeight="1">
      <c r="A7" s="9" t="s">
        <v>43</v>
      </c>
      <c r="B7" s="8">
        <v>36042.68</v>
      </c>
      <c r="C7" s="9" t="s">
        <v>44</v>
      </c>
      <c r="D7" s="8"/>
    </row>
    <row r="8" spans="1:4" ht="27.75" customHeight="1">
      <c r="A8" s="9" t="s">
        <v>45</v>
      </c>
      <c r="B8" s="8"/>
      <c r="C8" s="9" t="s">
        <v>46</v>
      </c>
      <c r="D8" s="8"/>
    </row>
    <row r="9" spans="1:4" ht="27.75" customHeight="1">
      <c r="A9" s="9" t="s">
        <v>47</v>
      </c>
      <c r="B9" s="8"/>
      <c r="C9" s="9" t="s">
        <v>48</v>
      </c>
      <c r="D9" s="8"/>
    </row>
    <row r="10" spans="1:4" ht="27.75" customHeight="1">
      <c r="A10" s="8"/>
      <c r="B10" s="8"/>
      <c r="C10" s="9" t="s">
        <v>17</v>
      </c>
      <c r="D10" s="8"/>
    </row>
    <row r="11" spans="1:4" ht="27.75" customHeight="1">
      <c r="A11" s="8"/>
      <c r="B11" s="8"/>
      <c r="C11" s="66" t="s">
        <v>149</v>
      </c>
      <c r="D11" s="38">
        <v>567.49</v>
      </c>
    </row>
    <row r="12" spans="1:4" ht="27.75" customHeight="1">
      <c r="A12" s="8"/>
      <c r="B12" s="8"/>
      <c r="C12" s="67" t="s">
        <v>150</v>
      </c>
      <c r="D12" s="38">
        <f>D17-D11</f>
        <v>41718.94</v>
      </c>
    </row>
    <row r="13" spans="1:4" ht="27.75" customHeight="1">
      <c r="A13" s="8" t="s">
        <v>49</v>
      </c>
      <c r="B13" s="8">
        <f>B5+B7</f>
        <v>41526.36</v>
      </c>
      <c r="C13" s="8" t="s">
        <v>50</v>
      </c>
      <c r="D13" s="8">
        <f>SUM(D11:D12)</f>
        <v>42286.43</v>
      </c>
    </row>
    <row r="14" spans="1:4" ht="27.75" customHeight="1">
      <c r="A14" s="9" t="s">
        <v>51</v>
      </c>
      <c r="B14" s="8"/>
      <c r="C14" s="8"/>
      <c r="D14" s="8"/>
    </row>
    <row r="15" spans="1:4" ht="27.75" customHeight="1">
      <c r="A15" s="9" t="s">
        <v>52</v>
      </c>
      <c r="B15" s="38">
        <v>760.07</v>
      </c>
      <c r="C15" s="9" t="s">
        <v>53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19</v>
      </c>
      <c r="B17" s="8">
        <f>B5+B7+B15</f>
        <v>42286.43</v>
      </c>
      <c r="C17" s="8" t="s">
        <v>20</v>
      </c>
      <c r="D17" s="8">
        <v>42286.43</v>
      </c>
    </row>
  </sheetData>
  <sheetProtection/>
  <mergeCells count="3">
    <mergeCell ref="A3:B3"/>
    <mergeCell ref="C3:D3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5" sqref="F5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7.75" customHeight="1">
      <c r="A2" s="110" t="s">
        <v>102</v>
      </c>
      <c r="B2" s="110"/>
      <c r="K2" s="83" t="s">
        <v>67</v>
      </c>
      <c r="L2" s="83"/>
    </row>
    <row r="3" spans="1:12" ht="41.25" customHeight="1">
      <c r="A3" s="100" t="s">
        <v>55</v>
      </c>
      <c r="B3" s="100"/>
      <c r="C3" s="5" t="s">
        <v>5</v>
      </c>
      <c r="D3" s="5" t="s">
        <v>52</v>
      </c>
      <c r="E3" s="5" t="s">
        <v>56</v>
      </c>
      <c r="F3" s="5" t="s">
        <v>70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  <c r="L3" s="5" t="s">
        <v>51</v>
      </c>
    </row>
    <row r="4" spans="1:12" ht="27.75" customHeight="1">
      <c r="A4" s="3" t="s">
        <v>23</v>
      </c>
      <c r="B4" s="6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75" customHeight="1">
      <c r="A5" s="44">
        <v>208</v>
      </c>
      <c r="B5" s="38" t="s">
        <v>108</v>
      </c>
      <c r="C5" s="42">
        <v>659.87</v>
      </c>
      <c r="D5" s="42"/>
      <c r="E5" s="42">
        <f>E6+E7</f>
        <v>567.49</v>
      </c>
      <c r="F5" s="42"/>
      <c r="G5" s="42">
        <v>92.38</v>
      </c>
      <c r="H5" s="3"/>
      <c r="I5" s="3"/>
      <c r="J5" s="3"/>
      <c r="K5" s="3"/>
      <c r="L5" s="3"/>
    </row>
    <row r="6" spans="1:12" ht="27.75" customHeight="1">
      <c r="A6" s="44">
        <v>2080505</v>
      </c>
      <c r="B6" s="38" t="s">
        <v>109</v>
      </c>
      <c r="C6" s="42">
        <v>471.44</v>
      </c>
      <c r="D6" s="42"/>
      <c r="E6" s="42">
        <v>405.44</v>
      </c>
      <c r="F6" s="42"/>
      <c r="G6" s="42">
        <v>66</v>
      </c>
      <c r="H6" s="3"/>
      <c r="I6" s="3"/>
      <c r="J6" s="3"/>
      <c r="K6" s="3"/>
      <c r="L6" s="3"/>
    </row>
    <row r="7" spans="1:12" ht="27.75" customHeight="1">
      <c r="A7" s="44">
        <v>2080506</v>
      </c>
      <c r="B7" s="38" t="s">
        <v>110</v>
      </c>
      <c r="C7" s="42">
        <v>188.43</v>
      </c>
      <c r="D7" s="42"/>
      <c r="E7" s="42">
        <v>162.05</v>
      </c>
      <c r="F7" s="42"/>
      <c r="G7" s="42">
        <v>26.38</v>
      </c>
      <c r="H7" s="3"/>
      <c r="I7" s="3"/>
      <c r="J7" s="3"/>
      <c r="K7" s="3"/>
      <c r="L7" s="3"/>
    </row>
    <row r="8" spans="1:12" ht="27.75" customHeight="1">
      <c r="A8" s="42">
        <v>210</v>
      </c>
      <c r="B8" s="41" t="s">
        <v>151</v>
      </c>
      <c r="C8" s="42">
        <v>41626.56</v>
      </c>
      <c r="D8" s="42">
        <v>760.07</v>
      </c>
      <c r="E8" s="42">
        <v>4916.19</v>
      </c>
      <c r="F8" s="3"/>
      <c r="G8" s="38">
        <v>35950.3</v>
      </c>
      <c r="H8" s="3"/>
      <c r="I8" s="3"/>
      <c r="J8" s="3"/>
      <c r="K8" s="3"/>
      <c r="L8" s="3"/>
    </row>
    <row r="9" spans="1:12" ht="27.75" customHeight="1">
      <c r="A9" s="42">
        <v>21002</v>
      </c>
      <c r="B9" s="42" t="s">
        <v>152</v>
      </c>
      <c r="C9" s="42">
        <v>41626.56</v>
      </c>
      <c r="D9" s="42">
        <v>760.07</v>
      </c>
      <c r="E9" s="42">
        <f>E10-E4</f>
        <v>4916.1900000000005</v>
      </c>
      <c r="F9" s="3"/>
      <c r="G9" s="38">
        <v>35950.3</v>
      </c>
      <c r="H9" s="3"/>
      <c r="I9" s="3"/>
      <c r="J9" s="3"/>
      <c r="K9" s="3"/>
      <c r="L9" s="3"/>
    </row>
    <row r="10" spans="1:12" ht="27.75" customHeight="1">
      <c r="A10" s="42">
        <v>2100201</v>
      </c>
      <c r="B10" s="42" t="s">
        <v>153</v>
      </c>
      <c r="C10" s="42">
        <v>41626.56</v>
      </c>
      <c r="D10" s="42">
        <v>760.07</v>
      </c>
      <c r="E10" s="42">
        <f>E11-E5</f>
        <v>4916.1900000000005</v>
      </c>
      <c r="F10" s="3"/>
      <c r="G10" s="38">
        <v>35950.3</v>
      </c>
      <c r="H10" s="3"/>
      <c r="I10" s="3"/>
      <c r="J10" s="3"/>
      <c r="K10" s="3"/>
      <c r="L10" s="3"/>
    </row>
    <row r="11" spans="1:12" ht="27.75" customHeight="1">
      <c r="A11" s="93" t="s">
        <v>62</v>
      </c>
      <c r="B11" s="93"/>
      <c r="C11" s="42">
        <v>42286.43</v>
      </c>
      <c r="D11" s="42">
        <v>760.07</v>
      </c>
      <c r="E11" s="42">
        <v>5483.68</v>
      </c>
      <c r="F11" s="3"/>
      <c r="G11" s="3">
        <f>G10+G5</f>
        <v>36042.68</v>
      </c>
      <c r="H11" s="3"/>
      <c r="I11" s="3"/>
      <c r="J11" s="3"/>
      <c r="K11" s="3"/>
      <c r="L11" s="3"/>
    </row>
    <row r="12" spans="1:6" ht="27.75" customHeight="1">
      <c r="A12" s="109" t="s">
        <v>73</v>
      </c>
      <c r="B12" s="109"/>
      <c r="C12" s="109"/>
      <c r="D12" s="109"/>
      <c r="E12" s="109"/>
      <c r="F12" s="109"/>
    </row>
    <row r="13" spans="1:6" ht="27.75" customHeight="1">
      <c r="A13" s="98" t="s">
        <v>104</v>
      </c>
      <c r="B13" s="98"/>
      <c r="C13" s="98"/>
      <c r="D13" s="98"/>
      <c r="E13" s="98"/>
      <c r="F13" s="98"/>
    </row>
  </sheetData>
  <sheetProtection/>
  <mergeCells count="7">
    <mergeCell ref="A3:B3"/>
    <mergeCell ref="A11:B11"/>
    <mergeCell ref="K2:L2"/>
    <mergeCell ref="A12:F12"/>
    <mergeCell ref="A13:F13"/>
    <mergeCell ref="A1:L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2.7109375" style="0" customWidth="1"/>
    <col min="2" max="2" width="22.00390625" style="0" customWidth="1"/>
    <col min="3" max="4" width="14.8515625" style="61" customWidth="1"/>
    <col min="5" max="5" width="9.7109375" style="61" customWidth="1"/>
    <col min="6" max="6" width="13.140625" style="0" customWidth="1"/>
    <col min="7" max="7" width="17.421875" style="0" customWidth="1"/>
    <col min="8" max="8" width="14.8515625" style="0" customWidth="1"/>
  </cols>
  <sheetData>
    <row r="1" spans="1:8" ht="27" customHeight="1">
      <c r="A1" s="81" t="s">
        <v>63</v>
      </c>
      <c r="B1" s="81"/>
      <c r="C1" s="81"/>
      <c r="D1" s="81"/>
      <c r="E1" s="81"/>
      <c r="F1" s="81"/>
      <c r="G1" s="81"/>
      <c r="H1" s="81"/>
    </row>
    <row r="2" spans="1:8" ht="20.25" customHeight="1">
      <c r="A2" s="37" t="s">
        <v>103</v>
      </c>
      <c r="B2" s="12"/>
      <c r="C2" s="71"/>
      <c r="D2" s="71"/>
      <c r="E2" s="71"/>
      <c r="F2" s="12"/>
      <c r="G2" s="83" t="s">
        <v>68</v>
      </c>
      <c r="H2" s="83"/>
    </row>
    <row r="3" spans="1:8" ht="30.75" customHeight="1">
      <c r="A3" s="100" t="s">
        <v>55</v>
      </c>
      <c r="B3" s="100"/>
      <c r="C3" s="41" t="s">
        <v>5</v>
      </c>
      <c r="D3" s="41" t="s">
        <v>26</v>
      </c>
      <c r="E3" s="41" t="s">
        <v>27</v>
      </c>
      <c r="F3" s="5" t="s">
        <v>64</v>
      </c>
      <c r="G3" s="5" t="s">
        <v>65</v>
      </c>
      <c r="H3" s="5" t="s">
        <v>71</v>
      </c>
    </row>
    <row r="4" spans="1:8" ht="23.25" customHeight="1">
      <c r="A4" s="3" t="s">
        <v>23</v>
      </c>
      <c r="B4" s="7" t="s">
        <v>24</v>
      </c>
      <c r="C4" s="42"/>
      <c r="D4" s="42"/>
      <c r="E4" s="42"/>
      <c r="F4" s="3"/>
      <c r="G4" s="3"/>
      <c r="H4" s="3"/>
    </row>
    <row r="5" spans="1:8" ht="23.25" customHeight="1">
      <c r="A5" s="44">
        <v>208</v>
      </c>
      <c r="B5" s="45" t="s">
        <v>108</v>
      </c>
      <c r="C5" s="42">
        <v>659.87</v>
      </c>
      <c r="D5" s="42">
        <v>659.87</v>
      </c>
      <c r="E5" s="42"/>
      <c r="F5" s="3"/>
      <c r="G5" s="3"/>
      <c r="H5" s="3"/>
    </row>
    <row r="6" spans="1:8" ht="40.5" customHeight="1">
      <c r="A6" s="44">
        <v>2080505</v>
      </c>
      <c r="B6" s="45" t="s">
        <v>109</v>
      </c>
      <c r="C6" s="42">
        <v>471.44</v>
      </c>
      <c r="D6" s="42">
        <v>471.44</v>
      </c>
      <c r="E6" s="42"/>
      <c r="F6" s="3"/>
      <c r="G6" s="3"/>
      <c r="H6" s="3"/>
    </row>
    <row r="7" spans="1:8" ht="33.75" customHeight="1">
      <c r="A7" s="44">
        <v>2080506</v>
      </c>
      <c r="B7" s="45" t="s">
        <v>110</v>
      </c>
      <c r="C7" s="42">
        <v>188.43</v>
      </c>
      <c r="D7" s="42">
        <v>188.43</v>
      </c>
      <c r="E7" s="42"/>
      <c r="F7" s="3"/>
      <c r="G7" s="3"/>
      <c r="H7" s="3"/>
    </row>
    <row r="8" spans="1:8" ht="23.25" customHeight="1">
      <c r="A8" s="68">
        <v>210</v>
      </c>
      <c r="B8" s="69" t="s">
        <v>151</v>
      </c>
      <c r="C8" s="42">
        <v>41626.56</v>
      </c>
      <c r="D8" s="42">
        <f>C8-E8</f>
        <v>38964.49</v>
      </c>
      <c r="E8" s="42">
        <f>1902+760.07</f>
        <v>2662.07</v>
      </c>
      <c r="F8" s="3"/>
      <c r="G8" s="3"/>
      <c r="H8" s="3"/>
    </row>
    <row r="9" spans="1:8" ht="23.25" customHeight="1">
      <c r="A9" s="68">
        <v>21002</v>
      </c>
      <c r="B9" s="70" t="s">
        <v>152</v>
      </c>
      <c r="C9" s="42">
        <v>41626.56</v>
      </c>
      <c r="D9" s="42">
        <f>C9-E9</f>
        <v>38964.49</v>
      </c>
      <c r="E9" s="42">
        <v>2662.07</v>
      </c>
      <c r="F9" s="3"/>
      <c r="G9" s="3"/>
      <c r="H9" s="3"/>
    </row>
    <row r="10" spans="1:8" ht="23.25" customHeight="1">
      <c r="A10" s="68">
        <v>2100201</v>
      </c>
      <c r="B10" s="70" t="s">
        <v>153</v>
      </c>
      <c r="C10" s="42">
        <v>41626.56</v>
      </c>
      <c r="D10" s="42">
        <f>C10-E10</f>
        <v>38964.49</v>
      </c>
      <c r="E10" s="68">
        <v>2662.07</v>
      </c>
      <c r="F10" s="3"/>
      <c r="G10" s="3"/>
      <c r="H10" s="3"/>
    </row>
    <row r="11" spans="1:8" ht="23.25" customHeight="1">
      <c r="A11" s="93" t="s">
        <v>62</v>
      </c>
      <c r="B11" s="93"/>
      <c r="C11" s="42">
        <v>42286.43</v>
      </c>
      <c r="D11" s="42">
        <f>C11-E11</f>
        <v>39624.36</v>
      </c>
      <c r="E11" s="68">
        <v>2662.07</v>
      </c>
      <c r="F11" s="3"/>
      <c r="G11" s="3"/>
      <c r="H11" s="3"/>
    </row>
  </sheetData>
  <sheetProtection/>
  <mergeCells count="4">
    <mergeCell ref="A3:B3"/>
    <mergeCell ref="A11:B11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2019-05-07T09:32:57Z</dcterms:modified>
  <cp:category/>
  <cp:version/>
  <cp:contentType/>
  <cp:contentStatus/>
</cp:coreProperties>
</file>